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<sst xmlns="http://schemas.openxmlformats.org/spreadsheetml/2006/main" count="138" uniqueCount="109">
  <si>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</si>
  <si>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</si>
  <si>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</si>
  <si>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</si>
  <si>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</si>
  <si>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</si>
  <si>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</si>
  <si>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</si>
  <si>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</si>
  <si>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</si>
  <si>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</si>
  <si>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</si>
  <si>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</si>
  <si>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</si>
  <si>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</si>
  <si>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</si>
  <si>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</si>
  <si>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</si>
  <si>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</si>
  <si>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</si>
  <si>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</si>
  <si>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</si>
  <si>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</si>
  <si>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</si>
  <si>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</si>
  <si>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</si>
  <si>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</si>
  <si>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</si>
  <si>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</si>
  <si>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</si>
  <si>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</si>
  <si>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</si>
  <si>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</si>
  <si>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</si>
  <si>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</si>
  <si>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</si>
  <si>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</si>
  <si>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</si>
  <si>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</si>
  <si>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</si>
  <si>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</si>
  <si>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</si>
  <si>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</si>
  <si>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</si>
  <si>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</si>
  <si>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</si>
  <si>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</si>
  <si>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</si>
  <si>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</si>
  <si>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</si>
  <si>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</si>
  <si>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</si>
  <si>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</si>
  <si>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</si>
  <si>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</si>
  <si>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</si>
  <si>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</si>
  <si>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</si>
  <si>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</si>
  <si>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</si>
  <si>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</si>
  <si>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</si>
  <si>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</si>
  <si>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</si>
  <si>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</si>
  <si>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</si>
  <si>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</si>
  <si>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</si>
  <si>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</si>
  <si>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</si>
  <si>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</si>
  <si>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</si>
  <si>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t xml:space="preserve">(тыс. руб.) </t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</si>
  <si>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"18"декабря 2019г. №352</t>
    </r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</si>
  <si>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</si>
  <si>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</si>
  <si>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 обеспечение комплексного развития сельских территорий (реализация мероприятия по благоустройству сельских территорий)</t>
  </si>
  <si>
    <t xml:space="preserve">Субсидии бюджетам городских округов на обеспечение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</si>
  <si>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этапы)</t>
  </si>
  <si>
    <t>Субсидии бюджетам городских округов на поддержку отрасли культуры(государственная поддержка лучших работников сельских учреждений культуры</t>
  </si>
  <si>
    <t>213 2 02 20077 04 0000 150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</si>
  <si>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</si>
  <si>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</si>
  <si>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городских округов на софинансирование капитальных вложений в объекты муниципальной собственности 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</si>
  <si>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Иные межбюджетные трансферты</t>
  </si>
  <si>
    <t>213 2 02 40000 00 0000 150</t>
  </si>
  <si>
    <t>213 2 02 45454 00 0000 150</t>
  </si>
  <si>
    <t>Межбюджетные трансферты, передаваемые бюджетам на создание модельных муниципальных библиотек</t>
  </si>
  <si>
    <t>213 2 07 00000 00 0000 000</t>
  </si>
  <si>
    <t>ПРОЧИЕ БЕЗВОЗМЕЗДНЫЕ ПОСТУПЛЕНИЯ</t>
  </si>
  <si>
    <t>213 2 07 04050 04 0000 150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</si>
  <si>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</si>
  <si>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213 2 18 00000 00 0000 000</t>
  </si>
  <si>
    <t>213 2 18 04020 04 0000 150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</si>
  <si>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</si>
  <si>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</si>
  <si>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213 2 19 00000 00 0000 000</t>
  </si>
  <si>
    <t>Прочие безвозмездные поступления в бюджеты городских округов</t>
  </si>
  <si>
    <t xml:space="preserve">213 2 19 60010 04 0000 150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</si>
  <si>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</si>
  <si>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Уточненный план на 2020 год</t>
  </si>
  <si>
    <t>Субсидии бюджетам городских округов на ремонт автомобильных дорог общего пользования местного значения (капитальный ремонт улицы Морская в пос. Малиновка Зеленоградского района Калининградской области)</t>
  </si>
  <si>
    <t>213 2 02 27099 04 0000 150</t>
  </si>
  <si>
    <t>213 2 02 25519 04 0000 150</t>
  </si>
  <si>
    <t>213 2 02 25491 04 0000 150</t>
  </si>
  <si>
    <t>213 2 02 25097 04 0000 150</t>
  </si>
  <si>
    <t>Исполнение на 01.04.2020г.</t>
  </si>
  <si>
    <t>Исполнение безвозмездных поступлений на 01.04.2020г.</t>
  </si>
  <si>
    <r>
      <rPr>
        <b/>
        <sz val="10"/>
        <rFont val="Arial"/>
        <family val="2"/>
      </rPr>
      <t xml:space="preserve">Приложение №2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"30" апреля  2020г. №973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</si>
</sst>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8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3">
      <selection activeCell="I9" sqref="I9"/>
    </sheetView>
  </sheetViews>
  <sheetFormatPr defaultColWidth="9.140625" defaultRowHeight="12.75"/>
  <cols>
    <col min="1" max="1" width="24.00390625" style="0" customWidth="1"/>
    <col min="2" max="2" width="40.140625" style="0" customWidth="1"/>
    <col min="3" max="3" width="17.57421875" style="12" customWidth="1"/>
    <col min="4" max="4" width="17.28125" style="0" customWidth="1"/>
    <col min="5" max="5" width="9.57421875" style="0" bestFit="1" customWidth="1"/>
  </cols>
  <sheetData>
    <row r="1" spans="2:3" ht="150" customHeight="1" hidden="1">
      <c r="B1" s="40" t="s">
        <v>71</v>
      </c>
      <c r="C1" s="41"/>
    </row>
    <row r="2" spans="3:4" ht="153" customHeight="1" hidden="1">
      <c r="C2" s="42" t="s">
        <v>73</v>
      </c>
      <c r="D2" s="43"/>
    </row>
    <row r="3" spans="2:3" ht="11.25" customHeight="1">
      <c r="B3" s="15"/>
      <c r="C3" s="13"/>
    </row>
    <row r="4" spans="2:4" ht="92.25" customHeight="1">
      <c r="B4" s="1"/>
      <c r="C4" s="47" t="s">
        <v>108</v>
      </c>
      <c r="D4" s="46"/>
    </row>
    <row r="5" spans="1:4" ht="18.75">
      <c r="A5" s="44" t="s">
        <v>107</v>
      </c>
      <c r="B5" s="44"/>
      <c r="C5" s="45"/>
      <c r="D5" s="46"/>
    </row>
    <row r="6" spans="1:3" ht="15.75">
      <c r="A6" s="2"/>
      <c r="B6" s="2"/>
      <c r="C6" s="8"/>
    </row>
    <row r="7" spans="1:4" ht="12.75">
      <c r="A7" s="5"/>
      <c r="B7" s="5"/>
      <c r="D7" s="23" t="s">
        <v>72</v>
      </c>
    </row>
    <row r="8" spans="1:4" ht="58.5" customHeight="1">
      <c r="A8" s="24" t="s">
        <v>0</v>
      </c>
      <c r="B8" s="25" t="s">
        <v>52</v>
      </c>
      <c r="C8" s="26" t="s">
        <v>100</v>
      </c>
      <c r="D8" s="27" t="s">
        <v>106</v>
      </c>
    </row>
    <row r="9" spans="1:4" ht="39.75" customHeight="1">
      <c r="A9" s="6" t="s">
        <v>3</v>
      </c>
      <c r="B9" s="31" t="s">
        <v>1</v>
      </c>
      <c r="C9" s="9">
        <f>C11+C13+C42</f>
        <v>674398.98</v>
      </c>
      <c r="D9" s="9">
        <f>D11+D13+D42</f>
        <v>121650.74</v>
      </c>
    </row>
    <row r="10" spans="1:4" ht="77.25" customHeight="1">
      <c r="A10" s="6" t="s">
        <v>47</v>
      </c>
      <c r="B10" s="32" t="s">
        <v>5</v>
      </c>
      <c r="C10" s="9">
        <f>C11+C13+C42</f>
        <v>674398.98</v>
      </c>
      <c r="D10" s="9">
        <f>D11+D13+D42</f>
        <v>121650.74</v>
      </c>
    </row>
    <row r="11" spans="1:4" ht="38.25" customHeight="1">
      <c r="A11" s="6" t="s">
        <v>29</v>
      </c>
      <c r="B11" s="32" t="s">
        <v>4</v>
      </c>
      <c r="C11" s="9">
        <f>C12</f>
        <v>63529</v>
      </c>
      <c r="D11" s="9">
        <f>D12</f>
        <v>17789</v>
      </c>
    </row>
    <row r="12" spans="1:4" ht="55.5" customHeight="1">
      <c r="A12" s="3" t="s">
        <v>30</v>
      </c>
      <c r="B12" s="4" t="s">
        <v>40</v>
      </c>
      <c r="C12" s="10">
        <v>63529</v>
      </c>
      <c r="D12" s="22">
        <v>17789</v>
      </c>
    </row>
    <row r="13" spans="1:5" ht="51" customHeight="1">
      <c r="A13" s="6" t="s">
        <v>31</v>
      </c>
      <c r="B13" s="32" t="s">
        <v>6</v>
      </c>
      <c r="C13" s="9">
        <f>SUM(C14:C41)</f>
        <v>198045.68999999997</v>
      </c>
      <c r="D13" s="9">
        <f>SUM(D14:D41)</f>
        <v>4300.58</v>
      </c>
      <c r="E13" s="12"/>
    </row>
    <row r="14" spans="1:6" ht="84.75" customHeight="1">
      <c r="A14" s="3" t="s">
        <v>32</v>
      </c>
      <c r="B14" s="4" t="s">
        <v>7</v>
      </c>
      <c r="C14" s="10">
        <v>2919</v>
      </c>
      <c r="D14" s="21">
        <v>934.08</v>
      </c>
      <c r="F14" s="12"/>
    </row>
    <row r="15" spans="1:4" ht="106.5" customHeight="1">
      <c r="A15" s="3" t="s">
        <v>32</v>
      </c>
      <c r="B15" s="4" t="s">
        <v>49</v>
      </c>
      <c r="C15" s="10">
        <v>5856.59</v>
      </c>
      <c r="D15" s="22">
        <v>0</v>
      </c>
    </row>
    <row r="16" spans="1:4" ht="81" customHeight="1">
      <c r="A16" s="3" t="s">
        <v>32</v>
      </c>
      <c r="B16" s="4" t="s">
        <v>8</v>
      </c>
      <c r="C16" s="10">
        <v>1933.53</v>
      </c>
      <c r="D16" s="22">
        <v>322.26</v>
      </c>
    </row>
    <row r="17" spans="1:4" ht="69" customHeight="1">
      <c r="A17" s="3" t="s">
        <v>32</v>
      </c>
      <c r="B17" s="4" t="s">
        <v>9</v>
      </c>
      <c r="C17" s="10">
        <f>110.92+50</f>
        <v>160.92000000000002</v>
      </c>
      <c r="D17" s="22">
        <v>0</v>
      </c>
    </row>
    <row r="18" spans="1:4" s="5" customFormat="1" ht="64.5" customHeight="1">
      <c r="A18" s="3" t="s">
        <v>32</v>
      </c>
      <c r="B18" s="4" t="s">
        <v>10</v>
      </c>
      <c r="C18" s="10">
        <v>13704</v>
      </c>
      <c r="D18" s="10">
        <v>0</v>
      </c>
    </row>
    <row r="19" spans="1:4" ht="108.75" customHeight="1">
      <c r="A19" s="3" t="s">
        <v>32</v>
      </c>
      <c r="B19" s="4" t="s">
        <v>11</v>
      </c>
      <c r="C19" s="10">
        <v>5313</v>
      </c>
      <c r="D19" s="22">
        <v>585.64</v>
      </c>
    </row>
    <row r="20" spans="1:6" ht="103.5" customHeight="1">
      <c r="A20" s="3" t="s">
        <v>57</v>
      </c>
      <c r="B20" s="4" t="s">
        <v>63</v>
      </c>
      <c r="C20" s="10">
        <v>1481.89</v>
      </c>
      <c r="D20" s="22">
        <v>0</v>
      </c>
      <c r="F20" s="12"/>
    </row>
    <row r="21" spans="1:4" ht="85.5" customHeight="1">
      <c r="A21" s="3" t="s">
        <v>57</v>
      </c>
      <c r="B21" s="4" t="s">
        <v>76</v>
      </c>
      <c r="C21" s="10">
        <v>7996</v>
      </c>
      <c r="D21" s="22">
        <v>0</v>
      </c>
    </row>
    <row r="22" spans="1:4" ht="69" customHeight="1">
      <c r="A22" s="3" t="s">
        <v>32</v>
      </c>
      <c r="B22" s="4" t="s">
        <v>12</v>
      </c>
      <c r="C22" s="10">
        <v>2000</v>
      </c>
      <c r="D22" s="22">
        <v>0</v>
      </c>
    </row>
    <row r="23" spans="1:4" ht="42" customHeight="1">
      <c r="A23" s="3" t="s">
        <v>32</v>
      </c>
      <c r="B23" s="4" t="s">
        <v>13</v>
      </c>
      <c r="C23" s="10">
        <v>458.6</v>
      </c>
      <c r="D23" s="22">
        <v>458.6</v>
      </c>
    </row>
    <row r="24" spans="1:4" ht="48.75" customHeight="1">
      <c r="A24" s="3" t="s">
        <v>32</v>
      </c>
      <c r="B24" s="4" t="s">
        <v>58</v>
      </c>
      <c r="C24" s="10">
        <f>2000+4600</f>
        <v>6600</v>
      </c>
      <c r="D24" s="22">
        <v>2000</v>
      </c>
    </row>
    <row r="25" spans="1:6" ht="153.75" customHeight="1">
      <c r="A25" s="7" t="s">
        <v>41</v>
      </c>
      <c r="B25" s="33" t="s">
        <v>62</v>
      </c>
      <c r="C25" s="11">
        <v>5585.31</v>
      </c>
      <c r="D25" s="22">
        <v>0</v>
      </c>
      <c r="F25" s="12"/>
    </row>
    <row r="26" spans="1:4" ht="96" customHeight="1">
      <c r="A26" s="3" t="s">
        <v>43</v>
      </c>
      <c r="B26" s="4" t="s">
        <v>42</v>
      </c>
      <c r="C26" s="10">
        <v>4518.35</v>
      </c>
      <c r="D26" s="22">
        <v>0</v>
      </c>
    </row>
    <row r="27" spans="1:4" ht="57" customHeight="1">
      <c r="A27" s="3" t="s">
        <v>45</v>
      </c>
      <c r="B27" s="4" t="s">
        <v>44</v>
      </c>
      <c r="C27" s="10">
        <v>3237.7</v>
      </c>
      <c r="D27" s="22">
        <v>0</v>
      </c>
    </row>
    <row r="28" spans="1:4" ht="82.5" customHeight="1">
      <c r="A28" s="7" t="s">
        <v>32</v>
      </c>
      <c r="B28" s="4" t="s">
        <v>70</v>
      </c>
      <c r="C28" s="10">
        <v>3000</v>
      </c>
      <c r="D28" s="22">
        <v>0</v>
      </c>
    </row>
    <row r="29" spans="1:4" ht="49.5" customHeight="1">
      <c r="A29" s="7" t="s">
        <v>32</v>
      </c>
      <c r="B29" s="17" t="s">
        <v>48</v>
      </c>
      <c r="C29" s="11">
        <v>1300</v>
      </c>
      <c r="D29" s="22">
        <v>0</v>
      </c>
    </row>
    <row r="30" spans="1:6" ht="103.5" customHeight="1">
      <c r="A30" s="7" t="s">
        <v>54</v>
      </c>
      <c r="B30" s="17" t="s">
        <v>101</v>
      </c>
      <c r="C30" s="11">
        <v>56821.78</v>
      </c>
      <c r="D30" s="22">
        <v>0</v>
      </c>
      <c r="F30" s="12"/>
    </row>
    <row r="31" spans="1:4" ht="57" customHeight="1">
      <c r="A31" s="7" t="s">
        <v>32</v>
      </c>
      <c r="B31" s="17" t="s">
        <v>50</v>
      </c>
      <c r="C31" s="11">
        <v>11214</v>
      </c>
      <c r="D31" s="22">
        <v>0</v>
      </c>
    </row>
    <row r="32" spans="1:4" ht="82.5" customHeight="1">
      <c r="A32" s="7" t="s">
        <v>32</v>
      </c>
      <c r="B32" s="16" t="s">
        <v>59</v>
      </c>
      <c r="C32" s="11">
        <v>108</v>
      </c>
      <c r="D32" s="22">
        <v>0</v>
      </c>
    </row>
    <row r="33" spans="1:4" ht="110.25" customHeight="1">
      <c r="A33" s="7" t="s">
        <v>54</v>
      </c>
      <c r="B33" s="16" t="s">
        <v>60</v>
      </c>
      <c r="C33" s="11">
        <v>2900</v>
      </c>
      <c r="D33" s="22">
        <v>0</v>
      </c>
    </row>
    <row r="34" spans="1:4" ht="159.75" customHeight="1">
      <c r="A34" s="7" t="s">
        <v>61</v>
      </c>
      <c r="B34" s="4" t="s">
        <v>77</v>
      </c>
      <c r="C34" s="11">
        <v>13966.73</v>
      </c>
      <c r="D34" s="22">
        <v>0</v>
      </c>
    </row>
    <row r="35" spans="1:4" ht="222.75" customHeight="1">
      <c r="A35" s="7" t="s">
        <v>102</v>
      </c>
      <c r="B35" s="4" t="s">
        <v>78</v>
      </c>
      <c r="C35" s="11">
        <v>4041.68</v>
      </c>
      <c r="D35" s="22">
        <v>0</v>
      </c>
    </row>
    <row r="36" spans="1:4" ht="78.75">
      <c r="A36" s="7" t="s">
        <v>103</v>
      </c>
      <c r="B36" s="17" t="s">
        <v>79</v>
      </c>
      <c r="C36" s="11">
        <v>150</v>
      </c>
      <c r="D36" s="22">
        <v>0</v>
      </c>
    </row>
    <row r="37" spans="1:4" ht="94.5">
      <c r="A37" s="7" t="s">
        <v>104</v>
      </c>
      <c r="B37" s="17" t="s">
        <v>74</v>
      </c>
      <c r="C37" s="11">
        <v>1200.57</v>
      </c>
      <c r="D37" s="22">
        <v>0</v>
      </c>
    </row>
    <row r="38" spans="1:4" ht="114.75" customHeight="1">
      <c r="A38" s="7" t="s">
        <v>105</v>
      </c>
      <c r="B38" s="17" t="s">
        <v>75</v>
      </c>
      <c r="C38" s="11">
        <v>628.55</v>
      </c>
      <c r="D38" s="22">
        <v>0</v>
      </c>
    </row>
    <row r="39" spans="1:4" ht="186.75" customHeight="1">
      <c r="A39" s="7" t="s">
        <v>80</v>
      </c>
      <c r="B39" s="17" t="s">
        <v>81</v>
      </c>
      <c r="C39" s="11">
        <v>34650</v>
      </c>
      <c r="D39" s="22">
        <v>0</v>
      </c>
    </row>
    <row r="40" spans="1:4" ht="117.75" customHeight="1">
      <c r="A40" s="7" t="s">
        <v>80</v>
      </c>
      <c r="B40" s="17" t="s">
        <v>82</v>
      </c>
      <c r="C40" s="11">
        <v>3575.63</v>
      </c>
      <c r="D40" s="22">
        <v>0</v>
      </c>
    </row>
    <row r="41" spans="1:4" ht="132" customHeight="1">
      <c r="A41" s="7" t="s">
        <v>80</v>
      </c>
      <c r="B41" s="17" t="s">
        <v>83</v>
      </c>
      <c r="C41" s="11">
        <v>2723.86</v>
      </c>
      <c r="D41" s="22">
        <v>0</v>
      </c>
    </row>
    <row r="42" spans="1:4" ht="32.25" customHeight="1">
      <c r="A42" s="6" t="s">
        <v>33</v>
      </c>
      <c r="B42" s="32" t="s">
        <v>14</v>
      </c>
      <c r="C42" s="9">
        <f>SUM(C43:C61)</f>
        <v>412824.29</v>
      </c>
      <c r="D42" s="9">
        <f>SUM(D43:D61)</f>
        <v>99561.16</v>
      </c>
    </row>
    <row r="43" spans="1:4" ht="132" customHeight="1">
      <c r="A43" s="3" t="s">
        <v>34</v>
      </c>
      <c r="B43" s="4" t="s">
        <v>15</v>
      </c>
      <c r="C43" s="10">
        <v>252.32</v>
      </c>
      <c r="D43" s="22">
        <v>63.08</v>
      </c>
    </row>
    <row r="44" spans="1:4" ht="103.5" customHeight="1">
      <c r="A44" s="3" t="s">
        <v>34</v>
      </c>
      <c r="B44" s="4" t="s">
        <v>16</v>
      </c>
      <c r="C44" s="10">
        <f>4110.85+436.17</f>
        <v>4547.02</v>
      </c>
      <c r="D44" s="22">
        <v>1136.75</v>
      </c>
    </row>
    <row r="45" spans="1:4" ht="139.5" customHeight="1">
      <c r="A45" s="3" t="s">
        <v>34</v>
      </c>
      <c r="B45" s="4" t="s">
        <v>17</v>
      </c>
      <c r="C45" s="10">
        <v>9351.52</v>
      </c>
      <c r="D45" s="22">
        <v>3273.03</v>
      </c>
    </row>
    <row r="46" spans="1:4" ht="173.25" customHeight="1">
      <c r="A46" s="3" t="s">
        <v>35</v>
      </c>
      <c r="B46" s="4" t="s">
        <v>18</v>
      </c>
      <c r="C46" s="10">
        <v>9750</v>
      </c>
      <c r="D46" s="22">
        <v>2437.5</v>
      </c>
    </row>
    <row r="47" spans="1:4" ht="128.25" customHeight="1">
      <c r="A47" s="3" t="s">
        <v>34</v>
      </c>
      <c r="B47" s="4" t="s">
        <v>19</v>
      </c>
      <c r="C47" s="10">
        <v>2133.62</v>
      </c>
      <c r="D47" s="22">
        <v>533.4</v>
      </c>
    </row>
    <row r="48" spans="1:4" ht="123" customHeight="1">
      <c r="A48" s="3" t="s">
        <v>34</v>
      </c>
      <c r="B48" s="4" t="s">
        <v>53</v>
      </c>
      <c r="C48" s="10">
        <v>2840.98</v>
      </c>
      <c r="D48" s="22">
        <v>0</v>
      </c>
    </row>
    <row r="49" spans="1:4" ht="85.5" customHeight="1">
      <c r="A49" s="3" t="s">
        <v>34</v>
      </c>
      <c r="B49" s="4" t="s">
        <v>20</v>
      </c>
      <c r="C49" s="10">
        <v>1986.09</v>
      </c>
      <c r="D49" s="22">
        <v>496.52</v>
      </c>
    </row>
    <row r="50" spans="1:4" ht="122.25" customHeight="1">
      <c r="A50" s="3" t="s">
        <v>34</v>
      </c>
      <c r="B50" s="4" t="s">
        <v>27</v>
      </c>
      <c r="C50" s="10">
        <v>116517.14</v>
      </c>
      <c r="D50" s="22">
        <v>28420.13</v>
      </c>
    </row>
    <row r="51" spans="1:4" ht="184.5" customHeight="1">
      <c r="A51" s="3" t="s">
        <v>34</v>
      </c>
      <c r="B51" s="4" t="s">
        <v>28</v>
      </c>
      <c r="C51" s="10">
        <v>162527.77</v>
      </c>
      <c r="D51" s="22">
        <v>43001.1</v>
      </c>
    </row>
    <row r="52" spans="1:4" ht="90" customHeight="1">
      <c r="A52" s="3" t="s">
        <v>34</v>
      </c>
      <c r="B52" s="4" t="s">
        <v>21</v>
      </c>
      <c r="C52" s="10">
        <v>976</v>
      </c>
      <c r="D52" s="22">
        <v>244</v>
      </c>
    </row>
    <row r="53" spans="1:4" ht="142.5" customHeight="1">
      <c r="A53" s="3" t="s">
        <v>34</v>
      </c>
      <c r="B53" s="4" t="s">
        <v>22</v>
      </c>
      <c r="C53" s="10">
        <v>0.22</v>
      </c>
      <c r="D53" s="22">
        <v>0.22</v>
      </c>
    </row>
    <row r="54" spans="1:4" ht="73.5" customHeight="1">
      <c r="A54" s="3" t="s">
        <v>34</v>
      </c>
      <c r="B54" s="14" t="s">
        <v>23</v>
      </c>
      <c r="C54" s="10">
        <v>30100</v>
      </c>
      <c r="D54" s="22">
        <v>3802.16</v>
      </c>
    </row>
    <row r="55" spans="1:4" ht="78.75" hidden="1">
      <c r="A55" s="3" t="s">
        <v>36</v>
      </c>
      <c r="B55" s="4" t="s">
        <v>24</v>
      </c>
      <c r="C55" s="10"/>
      <c r="D55" s="22"/>
    </row>
    <row r="56" spans="1:4" ht="90.75" customHeight="1">
      <c r="A56" s="3" t="s">
        <v>34</v>
      </c>
      <c r="B56" s="34" t="s">
        <v>25</v>
      </c>
      <c r="C56" s="10">
        <v>2750</v>
      </c>
      <c r="D56" s="22">
        <v>687.5</v>
      </c>
    </row>
    <row r="57" spans="1:4" ht="64.5" customHeight="1">
      <c r="A57" s="3" t="s">
        <v>37</v>
      </c>
      <c r="B57" s="4" t="s">
        <v>39</v>
      </c>
      <c r="C57" s="10">
        <v>989.9</v>
      </c>
      <c r="D57" s="22">
        <v>146.45</v>
      </c>
    </row>
    <row r="58" spans="1:4" ht="99.75" customHeight="1">
      <c r="A58" s="3" t="s">
        <v>38</v>
      </c>
      <c r="B58" s="4" t="s">
        <v>26</v>
      </c>
      <c r="C58" s="10">
        <v>30.8</v>
      </c>
      <c r="D58" s="22">
        <v>0</v>
      </c>
    </row>
    <row r="59" spans="1:4" ht="78.75" customHeight="1">
      <c r="A59" s="3" t="s">
        <v>34</v>
      </c>
      <c r="B59" s="4" t="s">
        <v>46</v>
      </c>
      <c r="C59" s="10">
        <v>64410.9</v>
      </c>
      <c r="D59" s="22">
        <v>15319.32</v>
      </c>
    </row>
    <row r="60" spans="1:4" ht="98.25" customHeight="1">
      <c r="A60" s="3" t="s">
        <v>34</v>
      </c>
      <c r="B60" s="4" t="s">
        <v>51</v>
      </c>
      <c r="C60" s="10">
        <v>3202.92</v>
      </c>
      <c r="D60" s="22">
        <v>0</v>
      </c>
    </row>
    <row r="61" spans="1:4" ht="61.5" customHeight="1">
      <c r="A61" s="7" t="s">
        <v>55</v>
      </c>
      <c r="B61" s="17" t="s">
        <v>56</v>
      </c>
      <c r="C61" s="11">
        <v>457.09</v>
      </c>
      <c r="D61" s="22">
        <v>0</v>
      </c>
    </row>
    <row r="62" spans="1:4" ht="29.25" customHeight="1">
      <c r="A62" s="18" t="s">
        <v>85</v>
      </c>
      <c r="B62" s="35" t="s">
        <v>84</v>
      </c>
      <c r="C62" s="20">
        <v>5000</v>
      </c>
      <c r="D62" s="30">
        <v>0</v>
      </c>
    </row>
    <row r="63" spans="1:4" ht="63" customHeight="1">
      <c r="A63" s="7" t="s">
        <v>86</v>
      </c>
      <c r="B63" s="17" t="s">
        <v>87</v>
      </c>
      <c r="C63" s="11">
        <v>5000</v>
      </c>
      <c r="D63" s="22">
        <v>0</v>
      </c>
    </row>
    <row r="64" spans="1:4" ht="42" customHeight="1">
      <c r="A64" s="28" t="s">
        <v>88</v>
      </c>
      <c r="B64" s="36" t="s">
        <v>89</v>
      </c>
      <c r="C64" s="30">
        <f>C65</f>
        <v>0</v>
      </c>
      <c r="D64" s="30">
        <f>D65</f>
        <v>175</v>
      </c>
    </row>
    <row r="65" spans="1:4" ht="43.5" customHeight="1">
      <c r="A65" s="21" t="s">
        <v>90</v>
      </c>
      <c r="B65" s="37" t="s">
        <v>97</v>
      </c>
      <c r="C65" s="22">
        <v>0</v>
      </c>
      <c r="D65" s="22">
        <v>175</v>
      </c>
    </row>
    <row r="66" spans="1:4" ht="144.75" customHeight="1">
      <c r="A66" s="28" t="s">
        <v>92</v>
      </c>
      <c r="B66" s="35" t="s">
        <v>91</v>
      </c>
      <c r="C66" s="30">
        <f>C67</f>
        <v>0</v>
      </c>
      <c r="D66" s="30">
        <f>D67</f>
        <v>2000</v>
      </c>
    </row>
    <row r="67" spans="1:4" ht="69.75" customHeight="1">
      <c r="A67" s="21" t="s">
        <v>93</v>
      </c>
      <c r="B67" s="37" t="s">
        <v>94</v>
      </c>
      <c r="C67" s="22">
        <v>0</v>
      </c>
      <c r="D67" s="22">
        <v>2000</v>
      </c>
    </row>
    <row r="68" spans="1:4" ht="97.5" customHeight="1">
      <c r="A68" s="28" t="s">
        <v>96</v>
      </c>
      <c r="B68" s="35" t="s">
        <v>95</v>
      </c>
      <c r="C68" s="30">
        <f>C69</f>
        <v>0</v>
      </c>
      <c r="D68" s="30">
        <f>D69</f>
        <v>-2127.14</v>
      </c>
    </row>
    <row r="69" spans="1:4" ht="87" customHeight="1">
      <c r="A69" s="21" t="s">
        <v>98</v>
      </c>
      <c r="B69" s="37" t="s">
        <v>99</v>
      </c>
      <c r="C69" s="22">
        <v>0</v>
      </c>
      <c r="D69" s="22">
        <v>-2127.14</v>
      </c>
    </row>
    <row r="70" spans="1:4" ht="45.75" customHeight="1">
      <c r="A70" s="18" t="s">
        <v>65</v>
      </c>
      <c r="B70" s="19" t="s">
        <v>64</v>
      </c>
      <c r="C70" s="20">
        <f>C71</f>
        <v>28035.97</v>
      </c>
      <c r="D70" s="20">
        <f>D71</f>
        <v>5238.52</v>
      </c>
    </row>
    <row r="71" spans="1:4" ht="53.25" customHeight="1">
      <c r="A71" s="18" t="s">
        <v>66</v>
      </c>
      <c r="B71" s="19" t="s">
        <v>67</v>
      </c>
      <c r="C71" s="20">
        <f>C72</f>
        <v>28035.97</v>
      </c>
      <c r="D71" s="30">
        <v>5238.52</v>
      </c>
    </row>
    <row r="72" spans="1:4" ht="60" customHeight="1">
      <c r="A72" s="21" t="s">
        <v>68</v>
      </c>
      <c r="B72" s="37" t="s">
        <v>69</v>
      </c>
      <c r="C72" s="22">
        <v>28035.97</v>
      </c>
      <c r="D72" s="22">
        <v>8047.62</v>
      </c>
    </row>
    <row r="73" spans="1:4" ht="12.75">
      <c r="A73" s="38" t="s">
        <v>2</v>
      </c>
      <c r="B73" s="39"/>
      <c r="C73" s="29">
        <f>C42+C13+C11+C70+C68+C66+C65+C62</f>
        <v>707434.95</v>
      </c>
      <c r="D73" s="29">
        <f>D42+D13+D11+D70+D68+D66+D65+D62</f>
        <v>126937.12000000001</v>
      </c>
    </row>
  </sheetData>
  <sheetProtection/>
  <mergeCells count="5">
    <mergeCell ref="A73:B73"/>
    <mergeCell ref="B1:C1"/>
    <mergeCell ref="C2:D2"/>
    <mergeCell ref="A5:D5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2020-05-07T07:20:19Z</cp:lastPrinted>
  <dcterms:created xsi:type="dcterms:W3CDTF">1996-10-08T23:32:33Z</dcterms:created>
  <dcterms:modified xsi:type="dcterms:W3CDTF">2020-05-07T07:20:22Z</dcterms:modified>
  <cp:category/>
  <cp:version/>
  <cp:contentType/>
  <cp:contentStatus/>
</cp:coreProperties>
</file>